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<sst xmlns="http://schemas.openxmlformats.org/spreadsheetml/2006/main" count="154" uniqueCount="129">
  <si>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</si>
  <si>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</si>
  <si>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</si>
  <si>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</si>
  <si>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</si>
  <si>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</si>
  <si>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</si>
  <si>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</si>
  <si>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</si>
  <si>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</si>
  <si>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</si>
  <si>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</si>
  <si>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</si>
  <si>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</si>
  <si>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</si>
  <si>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</si>
  <si>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</si>
  <si>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</si>
  <si>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</si>
  <si>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</si>
  <si>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</si>
  <si>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</si>
  <si>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</si>
  <si>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</si>
  <si>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</si>
  <si>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</si>
  <si>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</si>
  <si>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</si>
  <si>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</si>
  <si>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</si>
  <si>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</si>
  <si>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</si>
  <si>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</si>
  <si>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</si>
  <si>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</si>
  <si>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</si>
  <si>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</si>
  <si>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</si>
  <si>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</si>
  <si>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</si>
  <si>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</si>
  <si>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</si>
  <si>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</si>
  <si>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</si>
  <si>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</si>
  <si>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</si>
  <si>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</si>
  <si>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</si>
  <si>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</si>
  <si>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</si>
  <si>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</si>
  <si>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</si>
  <si>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</si>
  <si>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</si>
  <si>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</si>
  <si>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</si>
  <si>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</si>
  <si>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</si>
  <si>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</si>
  <si>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</si>
  <si>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</si>
  <si>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</si>
  <si>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</si>
  <si>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</si>
  <si>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</si>
  <si>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</si>
  <si>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</si>
  <si>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</si>
  <si>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</si>
  <si>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</si>
  <si>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</si>
  <si>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</si>
  <si>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</si>
  <si>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</si>
  <si>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</si>
  <si>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</si>
  <si>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</si>
  <si>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</si>
  <si>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</si>
  <si>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</si>
  <si>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</si>
  <si>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</si>
  <si>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</si>
  <si>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</si>
  <si>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</si>
  <si>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</si>
  <si>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</si>
  <si>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</si>
  <si>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</si>
  <si>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</si>
  <si>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</si>
  <si>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</si>
  <si>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</si>
  <si>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</si>
  <si>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</si>
  <si>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</si>
  <si>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</si>
  <si>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</si>
  <si>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</si>
  <si>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</si>
  <si>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</si>
  <si>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</si>
  <si>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</si>
  <si>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</si>
  <si>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</si>
  <si>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</si>
  <si>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</si>
  <si>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</si>
  <si>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</si>
  <si>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</si>
  <si>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</si>
  <si>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</si>
  <si>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</si>
  <si>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</si>
  <si>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</si>
  <si>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</si>
  <si>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</si>
  <si>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</si>
  <si>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</si>
  <si>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Тисменицький районний суд Івано-Франківської області</t>
  </si>
  <si>
    <t>76002. Івано-Франківська область.м. Івано-Франківськ</t>
  </si>
  <si>
    <t>вул. Незалежності</t>
  </si>
  <si>
    <t/>
  </si>
  <si>
    <t>Р.Р. Струтинський</t>
  </si>
  <si>
    <t>І.М. Родчин</t>
  </si>
  <si>
    <t>(0342)78-10-66</t>
  </si>
  <si>
    <t>(0342)78-10-40</t>
  </si>
  <si>
    <t>inbox@ts.if.court.gov.ua</t>
  </si>
  <si>
    <t>3 липня 2020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</si>
</sst>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150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&amp;L9273C01F&amp;C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373</v>
      </c>
      <c r="D6" s="96">
        <f>SUM(D7,D10,D13,D14,D15,D21,D24,D25,D18,D19,D20)</f>
        <v>460672.21999999916</v>
      </c>
      <c r="E6" s="96">
        <f>SUM(E7,E10,E13,E14,E15,E21,E24,E25,E18,E19,E20)</f>
        <v>303</v>
      </c>
      <c r="F6" s="96">
        <f>SUM(F7,F10,F13,F14,F15,F21,F24,F25,F18,F19,F20)</f>
        <v>382951.0600000001</v>
      </c>
      <c r="G6" s="96">
        <f>SUM(G7,G10,G13,G14,G15,G21,G24,G25,G18,G19,G20)</f>
        <v>6</v>
      </c>
      <c r="H6" s="96">
        <f>SUM(H7,H10,H13,H14,H15,H21,H24,H25,H18,H19,H20)</f>
        <v>11514.85</v>
      </c>
      <c r="I6" s="96">
        <f>SUM(I7,I10,I13,I14,I15,I21,I24,I25,I18,I19,I20)</f>
        <v>20</v>
      </c>
      <c r="J6" s="96">
        <f>SUM(J7,J10,J13,J14,J15,J21,J24,J25,J18,J19,J20)</f>
        <v>27289.55</v>
      </c>
      <c r="K6" s="96">
        <f>SUM(K7,K10,K13,K14,K15,K21,K24,K25,K18,K19,K20)</f>
        <v>61</v>
      </c>
      <c r="L6" s="96">
        <f>SUM(L7,L10,L13,L14,L15,L21,L24,L25,L18,L19,L20)</f>
        <v>59130.08</v>
      </c>
    </row>
    <row r="7" spans="1:12" ht="16.5" customHeight="1">
      <c r="A7" s="87">
        <v>2</v>
      </c>
      <c r="B7" s="90" t="s">
        <v>74</v>
      </c>
      <c r="C7" s="97">
        <v>176</v>
      </c>
      <c r="D7" s="97">
        <v>320294.819999999</v>
      </c>
      <c r="E7" s="97">
        <v>119</v>
      </c>
      <c r="F7" s="97">
        <v>234887.42</v>
      </c>
      <c r="G7" s="97">
        <v>5</v>
      </c>
      <c r="H7" s="97">
        <v>9833.25</v>
      </c>
      <c r="I7" s="97">
        <v>14</v>
      </c>
      <c r="J7" s="97">
        <v>24208.95</v>
      </c>
      <c r="K7" s="97">
        <v>50</v>
      </c>
      <c r="L7" s="97">
        <v>54085.28</v>
      </c>
    </row>
    <row r="8" spans="1:12" ht="16.5" customHeight="1">
      <c r="A8" s="87">
        <v>3</v>
      </c>
      <c r="B8" s="91" t="s">
        <v>75</v>
      </c>
      <c r="C8" s="97">
        <v>53</v>
      </c>
      <c r="D8" s="97">
        <v>115741.52</v>
      </c>
      <c r="E8" s="97">
        <v>49</v>
      </c>
      <c r="F8" s="97">
        <v>110831.75</v>
      </c>
      <c r="G8" s="97">
        <v>2</v>
      </c>
      <c r="H8" s="97">
        <v>3521</v>
      </c>
      <c r="I8" s="97">
        <v>2</v>
      </c>
      <c r="J8" s="97">
        <v>14264.15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123</v>
      </c>
      <c r="D9" s="97">
        <v>204553.3</v>
      </c>
      <c r="E9" s="97">
        <v>70</v>
      </c>
      <c r="F9" s="97">
        <v>124055.67</v>
      </c>
      <c r="G9" s="97">
        <v>3</v>
      </c>
      <c r="H9" s="97">
        <v>6312.25</v>
      </c>
      <c r="I9" s="97">
        <v>12</v>
      </c>
      <c r="J9" s="97">
        <v>9944.8</v>
      </c>
      <c r="K9" s="97">
        <v>50</v>
      </c>
      <c r="L9" s="97">
        <v>54085.28</v>
      </c>
    </row>
    <row r="10" spans="1:12" ht="19.5" customHeight="1">
      <c r="A10" s="87">
        <v>5</v>
      </c>
      <c r="B10" s="90" t="s">
        <v>77</v>
      </c>
      <c r="C10" s="97">
        <v>55</v>
      </c>
      <c r="D10" s="97">
        <v>48766.4</v>
      </c>
      <c r="E10" s="97">
        <v>50</v>
      </c>
      <c r="F10" s="97">
        <v>56897</v>
      </c>
      <c r="G10" s="97">
        <v>1</v>
      </c>
      <c r="H10" s="97">
        <v>1681.6</v>
      </c>
      <c r="I10" s="97">
        <v>3</v>
      </c>
      <c r="J10" s="97">
        <v>2450</v>
      </c>
      <c r="K10" s="97">
        <v>3</v>
      </c>
      <c r="L10" s="97">
        <v>2522.4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2</v>
      </c>
      <c r="F11" s="97">
        <v>12612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53</v>
      </c>
      <c r="D12" s="97">
        <v>44562.4</v>
      </c>
      <c r="E12" s="97">
        <v>48</v>
      </c>
      <c r="F12" s="97">
        <v>44285</v>
      </c>
      <c r="G12" s="97">
        <v>1</v>
      </c>
      <c r="H12" s="97">
        <v>1681.6</v>
      </c>
      <c r="I12" s="97">
        <v>3</v>
      </c>
      <c r="J12" s="97">
        <v>2450</v>
      </c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84</v>
      </c>
      <c r="D13" s="97">
        <v>70627.2000000001</v>
      </c>
      <c r="E13" s="97">
        <v>83</v>
      </c>
      <c r="F13" s="97">
        <v>70538.4000000001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36</v>
      </c>
      <c r="D15" s="97">
        <v>16359.4</v>
      </c>
      <c r="E15" s="97">
        <v>35</v>
      </c>
      <c r="F15" s="97">
        <v>17265.04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2</v>
      </c>
      <c r="F16" s="97">
        <v>1681.6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34</v>
      </c>
      <c r="D17" s="97">
        <v>14257.4</v>
      </c>
      <c r="E17" s="97">
        <v>33</v>
      </c>
      <c r="F17" s="97">
        <v>15583.44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22</v>
      </c>
      <c r="D18" s="97">
        <v>4624.4</v>
      </c>
      <c r="E18" s="97">
        <v>16</v>
      </c>
      <c r="F18" s="97">
        <v>3363.2</v>
      </c>
      <c r="G18" s="97"/>
      <c r="H18" s="97"/>
      <c r="I18" s="97">
        <v>3</v>
      </c>
      <c r="J18" s="97">
        <v>630.6</v>
      </c>
      <c r="K18" s="97">
        <v>6</v>
      </c>
      <c r="L18" s="97">
        <v>1261.2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19</v>
      </c>
      <c r="D50" s="96">
        <f>SUM(D51:D54)</f>
        <v>1015.28</v>
      </c>
      <c r="E50" s="96">
        <f>SUM(E51:E54)</f>
        <v>19</v>
      </c>
      <c r="F50" s="96">
        <f>SUM(F51:F54)</f>
        <v>1016.3900000000001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157.66</v>
      </c>
      <c r="E51" s="97">
        <v>5</v>
      </c>
      <c r="F51" s="97">
        <v>157.83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11</v>
      </c>
      <c r="D52" s="97">
        <v>693.66</v>
      </c>
      <c r="E52" s="97">
        <v>11</v>
      </c>
      <c r="F52" s="97">
        <v>694.6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163.96</v>
      </c>
      <c r="E54" s="97">
        <v>3</v>
      </c>
      <c r="F54" s="97">
        <v>163.96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138</v>
      </c>
      <c r="D55" s="96">
        <v>58015.2000000001</v>
      </c>
      <c r="E55" s="96">
        <v>138</v>
      </c>
      <c r="F55" s="96">
        <v>58015.2000000001</v>
      </c>
      <c r="G55" s="96"/>
      <c r="H55" s="96"/>
      <c r="I55" s="96">
        <v>138</v>
      </c>
      <c r="J55" s="96">
        <v>58015.2000000001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530</v>
      </c>
      <c r="D56" s="96">
        <f t="shared" si="0"/>
        <v>519702.69999999925</v>
      </c>
      <c r="E56" s="96">
        <f t="shared" si="0"/>
        <v>460</v>
      </c>
      <c r="F56" s="96">
        <f t="shared" si="0"/>
        <v>441982.65000000026</v>
      </c>
      <c r="G56" s="96">
        <f t="shared" si="0"/>
        <v>6</v>
      </c>
      <c r="H56" s="96">
        <f t="shared" si="0"/>
        <v>11514.85</v>
      </c>
      <c r="I56" s="96">
        <f t="shared" si="0"/>
        <v>158</v>
      </c>
      <c r="J56" s="96">
        <f t="shared" si="0"/>
        <v>85304.7500000001</v>
      </c>
      <c r="K56" s="96">
        <f t="shared" si="0"/>
        <v>61</v>
      </c>
      <c r="L56" s="96">
        <f t="shared" si="0"/>
        <v>59130.08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&amp;L9273C01F&amp;CФорма № 10, Підрозділ: Тисменицький районний суд Івано-Франківської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61</v>
      </c>
      <c r="F4" s="93">
        <f>SUM(F5:F25)</f>
        <v>59130.079999999994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3157.66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51</v>
      </c>
      <c r="F7" s="95">
        <v>39088.45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9020.77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6181.6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&amp;L9273C01F&amp;CФорма № 10, Підрозділ: Тисменицький районний суд Івано-Франківської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2020-07-13T13:46:06Z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10_00352_2.2020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9273C01F</vt:lpwstr>
  </property>
  <property fmtid="{D5CDD505-2E9C-101B-9397-08002B2CF9AE}" pid="10" name="Підрозд">
    <vt:lpwstr>Тисменицький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